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760" activeTab="0"/>
  </bookViews>
  <sheets>
    <sheet name="EXP-MEMO" sheetId="1" r:id="rId1"/>
  </sheets>
  <externalReferences>
    <externalReference r:id="rId4"/>
    <externalReference r:id="rId5"/>
    <externalReference r:id="rId6"/>
    <externalReference r:id="rId7"/>
  </externalReferences>
  <definedNames>
    <definedName name="__123Graph_D" hidden="1">'[1]dem18'!#REF!</definedName>
    <definedName name="ahcap">'[2]dem2'!$D$577:$L$577</definedName>
    <definedName name="censusrec">'[4]Dem1'!$D$273:$L$273</definedName>
    <definedName name="charged">'[4]Dem1'!$E$7:$G$7</definedName>
    <definedName name="da">'[4]Dem1'!$D$137:$L$137</definedName>
    <definedName name="ee">'[4]Dem1'!$D$407:$L$407</definedName>
    <definedName name="fishcap">'[2]dem2'!$D$588:$L$588</definedName>
    <definedName name="Fishrev">'[2]dem2'!$D$506:$L$506</definedName>
    <definedName name="fwl">'[4]Dem1'!$D$355:$L$355</definedName>
    <definedName name="fwlcap">'[4]Dem1'!$D$435:$L$435</definedName>
    <definedName name="fwlrec">'[4]Dem1'!$D$441:$L$441</definedName>
    <definedName name="housing">#REF!</definedName>
    <definedName name="housingcap">#REF!</definedName>
    <definedName name="justice">'[4]Dem1'!$D$109:$L$109</definedName>
    <definedName name="justicerec">#REF!</definedName>
    <definedName name="lr">'[4]Dem1'!$D$64:$L$64</definedName>
    <definedName name="lrrec">'[4]Dem1'!#REF!</definedName>
    <definedName name="nc">'[4]Dem1'!$D$233:$L$233</definedName>
    <definedName name="ncfund">'[4]Dem1'!#REF!</definedName>
    <definedName name="ncrec">'[4]Dem1'!$D$270:$L$270</definedName>
    <definedName name="ncrec1">'[4]Dem1'!#REF!</definedName>
    <definedName name="np">'[4]Dem1'!$K$437</definedName>
    <definedName name="Nutrition">'[2]dem2'!$D$317:$L$317</definedName>
    <definedName name="oges">#REF!</definedName>
    <definedName name="pension">'[4]Dem1'!$D$120:$L$120</definedName>
    <definedName name="Print_Area_MI" localSheetId="0">'EXP-MEMO'!$A$1:$F$38</definedName>
    <definedName name="_xlnm.Print_Titles" localSheetId="0">'EXP-MEMO'!$8:$11</definedName>
    <definedName name="pw">#REF!</definedName>
    <definedName name="pwcap">'[4]Dem1'!#REF!</definedName>
    <definedName name="rec">'[4]Dem1'!#REF!</definedName>
    <definedName name="rec1">'[4]Dem1'!#REF!</definedName>
    <definedName name="reform">'[4]Dem1'!$D$251:$L$251</definedName>
    <definedName name="scst">'[2]dem2'!$D$161:$L$161</definedName>
    <definedName name="sgs">'[4]Dem1'!#REF!</definedName>
    <definedName name="SocialSecurity">'[2]dem2'!$D$291:$L$291</definedName>
    <definedName name="socialwelfare">'[2]dem2'!$D$358:$L$358</definedName>
    <definedName name="spfrd">'[4]Dem1'!$D$369:$L$369</definedName>
    <definedName name="sss">'[4]Dem1'!#REF!</definedName>
    <definedName name="swc">'[4]Dem1'!$D$82:$L$82</definedName>
    <definedName name="tax">#REF!</definedName>
    <definedName name="udhd">#REF!</definedName>
    <definedName name="urbancap">#REF!</definedName>
    <definedName name="Voted">#REF!</definedName>
    <definedName name="water">#REF!</definedName>
    <definedName name="watercap">#REF!</definedName>
    <definedName name="welfarecap">'[2]dem2'!$D$350:$L$350</definedName>
    <definedName name="Z_239EE218_578E_4317_BEED_14D5D7089E27_.wvu.PrintArea" localSheetId="0" hidden="1">'EXP-MEMO'!$A$1:$F$38</definedName>
    <definedName name="Z_302A3EA3_AE96_11D5_A646_0050BA3D7AFD_.wvu.PrintArea" localSheetId="0" hidden="1">'EXP-MEMO'!$A$1:$F$38</definedName>
    <definedName name="Z_7DB28DCE_97DD_4F6D_93F7_C8A48D05C8DC_.wvu.PrintArea" localSheetId="0" hidden="1">'EXP-MEMO'!#REF!</definedName>
    <definedName name="Z_7DB28DCE_97DD_4F6D_93F7_C8A48D05C8DC_.wvu.Rows" localSheetId="0" hidden="1">'EXP-MEMO'!$36:$37</definedName>
    <definedName name="Z_F8ADACC1_164E_11D6_B603_000021DAEEA2_.wvu.PrintArea" localSheetId="0" hidden="1">'EXP-MEMO'!$A$1:$F$38</definedName>
  </definedNames>
  <calcPr fullCalcOnLoad="1"/>
</workbook>
</file>

<file path=xl/sharedStrings.xml><?xml version="1.0" encoding="utf-8"?>
<sst xmlns="http://schemas.openxmlformats.org/spreadsheetml/2006/main" count="46" uniqueCount="40">
  <si>
    <t>ANNUAL BUDGET - 2012-13</t>
  </si>
  <si>
    <t>Introduction :</t>
  </si>
  <si>
    <t xml:space="preserve">    The General Financial Position of the State Government on the basis of  (a) accounts for the year 2010-11 (b) the Budget/Revised Estimate  for the year 2011-12 and (c) Budget Estimate for the year 2012-13 is summarised below :-</t>
  </si>
  <si>
    <t>(In Thousands of Rupees)</t>
  </si>
  <si>
    <t xml:space="preserve">Actual </t>
  </si>
  <si>
    <t xml:space="preserve">Budget </t>
  </si>
  <si>
    <t>Revised</t>
  </si>
  <si>
    <t>Particulars</t>
  </si>
  <si>
    <t>Estimate</t>
  </si>
  <si>
    <t>2010-11</t>
  </si>
  <si>
    <t>2011-12</t>
  </si>
  <si>
    <t>2012-13</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</si>
  <si>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</si>
  <si>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</si>
  <si>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</si>
  <si>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</si>
  <si>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</si>
  <si>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</si>
  <si>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</si>
  <si>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</si>
  <si>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</si>
  <si>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</si>
  <si>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</si>
  <si>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</si>
  <si>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</si>
  <si>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</si>
  <si>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</si>
  <si>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</si>
  <si>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</si>
  <si>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</si>
  <si>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</si>
  <si>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</si>
  <si>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</si>
  <si>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</si>
  <si>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</si>
  <si>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</si>
  <si>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</si>
  <si>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</si>
  <si>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Closing Balance</t>
  </si>
  <si>
    <t xml:space="preserve">   The Annual  Financial  Statement, as  required under Article 202(1) of  the Constitution of India has been prepared according to the Heads of Classification of Accounts prescribed by the Ministry of Finance, Government of India in consultation  with the Comptroller and Auditor General of India in terms of Article 150 of  the Constitution of India. The statement shows the estimated receipts and expenditure of the Government of Sikkim for the Financial Year 2012-13. The details of the estimates of receipts under the various Major/Minor heads, Sub-Heads and Object Heads has been prepared in the form of "Estimates of Receipts" and the details of gross expenditure under the various Major/Minor heads, Sub-heads and Object Heads have been prepared in the form of "Demands for Grants". </t>
  </si>
</sst>
</file>

<file path=xl/styles.xml><?xml version="1.0" encoding="utf-8"?>
<styleSheet xmlns="http://schemas.openxmlformats.org/spreadsheetml/2006/main">
  <numFmts count="6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_);\(&quot;Rs.&quot;\ #,##0\)"/>
    <numFmt numFmtId="181" formatCode="&quot;Rs.&quot;\ #,##0_);[Red]\(&quot;Rs.&quot;\ #,##0\)"/>
    <numFmt numFmtId="182" formatCode="&quot;Rs.&quot;\ #,##0.00_);\(&quot;Rs.&quot;\ #,##0.00\)"/>
    <numFmt numFmtId="183" formatCode="&quot;Rs.&quot;\ #,##0.00_);[Red]\(&quot;Rs.&quot;\ #,##0.00\)"/>
    <numFmt numFmtId="184" formatCode="_(&quot;Rs.&quot;\ * #,##0_);_(&quot;Rs.&quot;\ * \(#,##0\);_(&quot;Rs.&quot;\ * &quot;-&quot;_);_(@_)"/>
    <numFmt numFmtId="185" formatCode="_(&quot;Rs.&quot;\ * #,##0.00_);_(&quot;Rs.&quot;\ * \(#,##0.00\);_(&quot;Rs.&quot;\ * &quot;-&quot;??_);_(@_)"/>
    <numFmt numFmtId="186" formatCode="_-* #,##0\ &quot;kr&quot;_-;\-* #,##0\ &quot;kr&quot;_-;_-* &quot;-&quot;\ &quot;kr&quot;_-;_-@_-"/>
    <numFmt numFmtId="187" formatCode="_-* #,##0\ _k_r_-;\-* #,##0\ _k_r_-;_-* &quot;-&quot;\ _k_r_-;_-@_-"/>
    <numFmt numFmtId="188" formatCode="_-* #,##0.00\ &quot;kr&quot;_-;\-* #,##0.00\ &quot;kr&quot;_-;_-* &quot;-&quot;??\ &quot;kr&quot;_-;_-@_-"/>
    <numFmt numFmtId="189" formatCode="_-* #,##0.00\ _k_r_-;\-* #,##0.00\ _k_r_-;_-* &quot;-&quot;??\ _k_r_-;_-@_-"/>
    <numFmt numFmtId="190" formatCode="0_)"/>
    <numFmt numFmtId="191" formatCode="0#"/>
    <numFmt numFmtId="192" formatCode="0###"/>
    <numFmt numFmtId="193" formatCode="00##"/>
    <numFmt numFmtId="194" formatCode="0##"/>
    <numFmt numFmtId="195" formatCode="00.00.##"/>
    <numFmt numFmtId="196" formatCode="##.##.##"/>
    <numFmt numFmtId="197" formatCode="\(#\)"/>
    <numFmt numFmtId="198" formatCode="0.00000"/>
    <numFmt numFmtId="199" formatCode="0.0000"/>
    <numFmt numFmtId="200" formatCode="0.000"/>
    <numFmt numFmtId="201" formatCode="0.0"/>
    <numFmt numFmtId="202" formatCode="0.0000000000"/>
    <numFmt numFmtId="203" formatCode="0.00000000000"/>
    <numFmt numFmtId="204" formatCode="0.000000000"/>
    <numFmt numFmtId="205" formatCode="0.00000000"/>
    <numFmt numFmtId="206" formatCode="0.0000000"/>
    <numFmt numFmtId="207" formatCode="0.000000"/>
    <numFmt numFmtId="208" formatCode="&quot;Yes&quot;;&quot;Yes&quot;;&quot;No&quot;"/>
    <numFmt numFmtId="209" formatCode="&quot;True&quot;;&quot;True&quot;;&quot;False&quot;"/>
    <numFmt numFmtId="210" formatCode="&quot;On&quot;;&quot;On&quot;;&quot;Off&quot;"/>
    <numFmt numFmtId="211" formatCode="[$€-2]\ #,##0.00_);[Red]\([$€-2]\ #,##0.00\)"/>
    <numFmt numFmtId="212" formatCode="_-* #,##0.000\ _k_r_-;\-* #,##0.000\ _k_r_-;_-* &quot;-&quot;??\ _k_r_-;_-@_-"/>
    <numFmt numFmtId="213" formatCode="_-* #,##0.0\ _k_r_-;\-* #,##0.0\ _k_r_-;_-* &quot;-&quot;??\ _k_r_-;_-@_-"/>
    <numFmt numFmtId="214" formatCode="_-* #,##0\ _k_r_-;\-* #,##0\ _k_r_-;_-* &quot;-&quot;??\ _k_r_-;_-@_-"/>
    <numFmt numFmtId="215" formatCode="&quot;$&quot;#,##0.00"/>
    <numFmt numFmtId="216" formatCode="[$-409]dddd\,\ mmmm\ dd\,\ yyyy"/>
    <numFmt numFmtId="217" formatCode="[$-409]h:mm:ss\ AM/PM"/>
    <numFmt numFmtId="218" formatCode="0_);\(0\)"/>
    <numFmt numFmtId="219" formatCode="0;[Red]0"/>
    <numFmt numFmtId="220" formatCode="0000.00.000.00.00.00"/>
    <numFmt numFmtId="221" formatCode="0.000E+00"/>
    <numFmt numFmtId="222" formatCode="0.0000E+00"/>
    <numFmt numFmtId="223" formatCode="0.0E+00"/>
    <numFmt numFmtId="224" formatCode="0E+00"/>
  </numFmts>
  <fonts count="26">
    <font>
      <sz val="10"/>
      <name val="Courier"/>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u val="single"/>
      <sz val="10"/>
      <color indexed="3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Courier"/>
      <family val="3"/>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Times New Roman"/>
      <family val="1"/>
    </font>
    <font>
      <sz val="11"/>
      <name val="Times New Roman"/>
      <family val="1"/>
    </font>
    <font>
      <i/>
      <sz val="11"/>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189" fontId="9" fillId="0" borderId="0" applyFont="0" applyFill="0" applyBorder="0" applyAlignment="0" applyProtection="0"/>
    <xf numFmtId="187" fontId="9" fillId="0" borderId="0" applyFont="0" applyFill="0" applyBorder="0" applyAlignment="0" applyProtection="0"/>
    <xf numFmtId="188" fontId="9" fillId="0" borderId="0" applyFont="0" applyFill="0" applyBorder="0" applyAlignment="0" applyProtection="0"/>
    <xf numFmtId="186"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7" borderId="0" applyNumberFormat="0" applyBorder="0" applyAlignment="0" applyProtection="0"/>
    <xf numFmtId="0" fontId="0" fillId="0" borderId="0">
      <alignment/>
      <protection/>
    </xf>
    <xf numFmtId="0" fontId="0" fillId="4" borderId="7" applyNumberFormat="0" applyFont="0" applyAlignment="0" applyProtection="0"/>
    <xf numFmtId="0" fontId="20" fillId="16" borderId="8" applyNumberFormat="0" applyAlignment="0" applyProtection="0"/>
    <xf numFmtId="9" fontId="9"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18" fillId="0" borderId="0" applyNumberFormat="0" applyFill="0" applyBorder="0" applyAlignment="0" applyProtection="0"/>
  </cellStyleXfs>
  <cellXfs count="53">
    <xf numFmtId="0" fontId="0" fillId="0" borderId="0" xfId="0" applyAlignment="1">
      <alignment/>
    </xf>
    <xf numFmtId="0" fontId="24" fillId="0" borderId="0" xfId="0" applyFont="1" applyFill="1" applyAlignment="1" applyProtection="1">
      <alignment/>
      <protection locked="0"/>
    </xf>
    <xf numFmtId="0" fontId="23" fillId="0" borderId="0" xfId="0" applyFont="1" applyFill="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Alignment="1" applyProtection="1">
      <alignment horizontal="left" vertical="center"/>
      <protection locked="0"/>
    </xf>
    <xf numFmtId="0" fontId="24" fillId="0" borderId="0" xfId="0" applyFont="1" applyFill="1" applyAlignment="1" applyProtection="1">
      <alignment vertical="center"/>
      <protection locked="0"/>
    </xf>
    <xf numFmtId="0" fontId="24" fillId="0" borderId="0" xfId="0" applyFont="1" applyFill="1" applyAlignment="1" applyProtection="1">
      <alignment vertical="justify" wrapText="1"/>
      <protection locked="0"/>
    </xf>
    <xf numFmtId="0" fontId="24" fillId="0" borderId="10" xfId="0" applyFont="1" applyFill="1" applyBorder="1" applyAlignment="1" applyProtection="1">
      <alignment vertical="center"/>
      <protection locked="0"/>
    </xf>
    <xf numFmtId="0" fontId="25" fillId="0" borderId="0" xfId="57" applyNumberFormat="1" applyFont="1" applyFill="1" applyBorder="1" applyAlignment="1" applyProtection="1">
      <alignment horizontal="right"/>
      <protection/>
    </xf>
    <xf numFmtId="0" fontId="24" fillId="0" borderId="0" xfId="0" applyFont="1" applyFill="1" applyBorder="1" applyAlignment="1" applyProtection="1">
      <alignment vertical="center"/>
      <protection locked="0"/>
    </xf>
    <xf numFmtId="0" fontId="24" fillId="0" borderId="11" xfId="0" applyFont="1" applyFill="1" applyBorder="1" applyAlignment="1" applyProtection="1">
      <alignment horizontal="right" vertical="center"/>
      <protection locked="0"/>
    </xf>
    <xf numFmtId="0" fontId="24" fillId="0" borderId="0" xfId="0" applyFont="1" applyFill="1" applyAlignment="1" applyProtection="1">
      <alignment horizontal="right" vertical="center"/>
      <protection locked="0"/>
    </xf>
    <xf numFmtId="0" fontId="24" fillId="0" borderId="0" xfId="0" applyFont="1" applyFill="1" applyAlignment="1" applyProtection="1">
      <alignment horizontal="left" vertical="center"/>
      <protection locked="0"/>
    </xf>
    <xf numFmtId="0" fontId="24" fillId="0" borderId="10" xfId="0" applyFont="1" applyFill="1" applyBorder="1" applyAlignment="1" applyProtection="1">
      <alignment horizontal="right" vertical="center"/>
      <protection locked="0"/>
    </xf>
    <xf numFmtId="0" fontId="24" fillId="0" borderId="0" xfId="0" applyFont="1" applyFill="1" applyBorder="1" applyAlignment="1" applyProtection="1">
      <alignment horizontal="right" vertical="center"/>
      <protection locked="0"/>
    </xf>
    <xf numFmtId="0" fontId="24" fillId="0" borderId="0" xfId="0" applyFont="1" applyFill="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right" vertical="center"/>
      <protection/>
    </xf>
    <xf numFmtId="0" fontId="24" fillId="0" borderId="12" xfId="0" applyFont="1" applyFill="1" applyBorder="1" applyAlignment="1" applyProtection="1">
      <alignment horizontal="right" vertical="center"/>
      <protection/>
    </xf>
    <xf numFmtId="0" fontId="24" fillId="0" borderId="12" xfId="0" applyFont="1" applyFill="1" applyBorder="1" applyAlignment="1" applyProtection="1">
      <alignment vertical="center"/>
      <protection/>
    </xf>
    <xf numFmtId="0" fontId="24" fillId="0" borderId="0" xfId="0" applyFont="1" applyFill="1" applyAlignment="1" applyProtection="1">
      <alignment vertical="center"/>
      <protection/>
    </xf>
    <xf numFmtId="0" fontId="24" fillId="0" borderId="12" xfId="0" applyFont="1" applyFill="1" applyBorder="1" applyAlignment="1" applyProtection="1">
      <alignment horizontal="center" vertical="center"/>
      <protection locked="0"/>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vertical="center"/>
      <protection/>
    </xf>
    <xf numFmtId="0" fontId="24" fillId="0" borderId="14" xfId="0" applyFont="1" applyFill="1" applyBorder="1" applyAlignment="1" applyProtection="1">
      <alignment horizontal="center" vertical="center"/>
      <protection locked="0"/>
    </xf>
    <xf numFmtId="0" fontId="23" fillId="0" borderId="14" xfId="0" applyFont="1" applyFill="1" applyBorder="1" applyAlignment="1" applyProtection="1">
      <alignment horizontal="left" vertical="center" wrapText="1"/>
      <protection locked="0"/>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center" vertical="center"/>
      <protection locked="0"/>
    </xf>
    <xf numFmtId="189" fontId="24" fillId="0" borderId="0" xfId="42" applyFont="1" applyFill="1" applyAlignment="1" applyProtection="1">
      <alignment horizontal="right" vertical="center" wrapText="1"/>
      <protection/>
    </xf>
    <xf numFmtId="0" fontId="24" fillId="0" borderId="0" xfId="0" applyFont="1" applyFill="1" applyAlignment="1" applyProtection="1">
      <alignment horizontal="right" vertical="center"/>
      <protection/>
    </xf>
    <xf numFmtId="0" fontId="24" fillId="0" borderId="12" xfId="42" applyNumberFormat="1" applyFont="1" applyFill="1" applyBorder="1" applyAlignment="1" applyProtection="1">
      <alignment horizontal="right" vertical="center" wrapText="1"/>
      <protection/>
    </xf>
    <xf numFmtId="189" fontId="24" fillId="0" borderId="12" xfId="42" applyFont="1" applyFill="1" applyBorder="1" applyAlignment="1" applyProtection="1">
      <alignment horizontal="right" vertical="center" wrapText="1"/>
      <protection/>
    </xf>
    <xf numFmtId="0" fontId="24" fillId="0" borderId="14" xfId="42" applyNumberFormat="1" applyFont="1" applyFill="1" applyBorder="1" applyAlignment="1" applyProtection="1">
      <alignment horizontal="right" vertical="center" wrapText="1"/>
      <protection/>
    </xf>
    <xf numFmtId="189" fontId="24" fillId="0" borderId="14" xfId="42" applyFont="1" applyFill="1" applyBorder="1" applyAlignment="1" applyProtection="1">
      <alignment horizontal="right" vertical="center" wrapText="1"/>
      <protection/>
    </xf>
    <xf numFmtId="0" fontId="23" fillId="0" borderId="14" xfId="0" applyFont="1" applyFill="1" applyBorder="1" applyAlignment="1" applyProtection="1">
      <alignment vertical="center"/>
      <protection/>
    </xf>
    <xf numFmtId="0" fontId="23" fillId="0" borderId="12" xfId="0" applyFont="1" applyFill="1" applyBorder="1" applyAlignment="1" applyProtection="1">
      <alignment horizontal="left" vertical="center"/>
      <protection locked="0"/>
    </xf>
    <xf numFmtId="0" fontId="23"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left" vertical="center"/>
      <protection locked="0"/>
    </xf>
    <xf numFmtId="0" fontId="23" fillId="0" borderId="13" xfId="0" applyFont="1" applyFill="1" applyBorder="1" applyAlignment="1" applyProtection="1">
      <alignment horizontal="right" vertical="center"/>
      <protection locked="0"/>
    </xf>
    <xf numFmtId="0" fontId="23" fillId="0" borderId="13" xfId="0" applyFont="1" applyFill="1" applyBorder="1" applyAlignment="1" applyProtection="1">
      <alignment vertical="center"/>
      <protection locked="0"/>
    </xf>
    <xf numFmtId="0" fontId="23" fillId="0" borderId="13" xfId="0" applyFont="1" applyFill="1" applyBorder="1" applyAlignment="1" applyProtection="1">
      <alignment horizontal="right" vertical="center"/>
      <protection/>
    </xf>
    <xf numFmtId="0" fontId="23" fillId="0" borderId="13" xfId="0" applyFont="1" applyFill="1" applyBorder="1" applyAlignment="1" applyProtection="1">
      <alignment vertical="center"/>
      <protection/>
    </xf>
    <xf numFmtId="0" fontId="24" fillId="0" borderId="14" xfId="0" applyFont="1" applyFill="1" applyBorder="1" applyAlignment="1" applyProtection="1">
      <alignment vertical="center"/>
      <protection locked="0"/>
    </xf>
    <xf numFmtId="0" fontId="23" fillId="0" borderId="14" xfId="0" applyFont="1" applyFill="1" applyBorder="1" applyAlignment="1" applyProtection="1">
      <alignment horizontal="left" vertical="center"/>
      <protection locked="0"/>
    </xf>
    <xf numFmtId="0" fontId="23" fillId="0" borderId="14"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locked="0"/>
    </xf>
    <xf numFmtId="0" fontId="23" fillId="0" borderId="0" xfId="0" applyFont="1" applyFill="1" applyAlignment="1" applyProtection="1">
      <alignment horizontal="center" vertical="center"/>
      <protection locked="0"/>
    </xf>
    <xf numFmtId="0" fontId="24" fillId="0" borderId="11" xfId="0" applyFont="1" applyFill="1" applyBorder="1" applyAlignment="1" applyProtection="1">
      <alignment horizontal="right" vertical="center"/>
      <protection locked="0"/>
    </xf>
    <xf numFmtId="0" fontId="24" fillId="0" borderId="0" xfId="0" applyFont="1" applyFill="1" applyAlignment="1" applyProtection="1">
      <alignment horizontal="right" vertical="center"/>
      <protection locked="0"/>
    </xf>
    <xf numFmtId="0" fontId="24" fillId="0" borderId="0" xfId="0" applyFont="1" applyFill="1" applyAlignment="1" applyProtection="1">
      <alignment horizontal="justify" vertical="center" wrapText="1"/>
      <protection locked="0"/>
    </xf>
    <xf numFmtId="0" fontId="24" fillId="0" borderId="0" xfId="0" applyFont="1" applyFill="1" applyAlignment="1" applyProtection="1">
      <alignment horizontal="justify" vertical="center"/>
      <protection locked="0"/>
    </xf>
    <xf numFmtId="0" fontId="24" fillId="0" borderId="0" xfId="0" applyFont="1" applyFill="1" applyAlignment="1" applyProtection="1">
      <alignment horizontal="justify" vertical="justify"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200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hendra\Desktop\BUdget\$Bud2012$%20final%20ko%20final%20ko%20final\Dem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hendra\Desktop\BUdget\$Bud2012$%20final%20ko%20final%20ko%20final\Dem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hendra\Desktop\BUdget\$Bud2012$%20final%20ko%20final%20ko%20final\Dem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hendra\Desktop\BUdget\$Bud2012$%20final%20ko%20final%20ko%20final\Dem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61">
          <cell r="D161">
            <v>50</v>
          </cell>
          <cell r="E161">
            <v>0</v>
          </cell>
          <cell r="F161">
            <v>0</v>
          </cell>
          <cell r="G161">
            <v>0</v>
          </cell>
          <cell r="H161">
            <v>0</v>
          </cell>
          <cell r="I161">
            <v>0</v>
          </cell>
          <cell r="J161">
            <v>0</v>
          </cell>
          <cell r="K161">
            <v>0</v>
          </cell>
          <cell r="L161">
            <v>0</v>
          </cell>
        </row>
        <row r="291">
          <cell r="D291">
            <v>185</v>
          </cell>
          <cell r="E291">
            <v>1064</v>
          </cell>
          <cell r="F291">
            <v>0</v>
          </cell>
          <cell r="G291">
            <v>1457</v>
          </cell>
          <cell r="H291">
            <v>0</v>
          </cell>
          <cell r="I291">
            <v>1457</v>
          </cell>
          <cell r="J291">
            <v>0</v>
          </cell>
          <cell r="K291">
            <v>1643</v>
          </cell>
          <cell r="L291">
            <v>1643</v>
          </cell>
        </row>
        <row r="317">
          <cell r="D317">
            <v>0</v>
          </cell>
          <cell r="E317">
            <v>1192</v>
          </cell>
          <cell r="F317">
            <v>0</v>
          </cell>
          <cell r="G317">
            <v>1787</v>
          </cell>
          <cell r="H317">
            <v>0</v>
          </cell>
          <cell r="I317">
            <v>1787</v>
          </cell>
          <cell r="J317">
            <v>0</v>
          </cell>
          <cell r="K317">
            <v>1944</v>
          </cell>
          <cell r="L317">
            <v>1944</v>
          </cell>
        </row>
        <row r="350">
          <cell r="D350">
            <v>5099</v>
          </cell>
          <cell r="E350">
            <v>1669</v>
          </cell>
          <cell r="F350">
            <v>3000</v>
          </cell>
          <cell r="G350">
            <v>1743</v>
          </cell>
          <cell r="H350">
            <v>5186</v>
          </cell>
          <cell r="I350">
            <v>1743</v>
          </cell>
          <cell r="J350">
            <v>2454</v>
          </cell>
          <cell r="K350">
            <v>1984</v>
          </cell>
          <cell r="L350">
            <v>4438</v>
          </cell>
        </row>
        <row r="506">
          <cell r="D506">
            <v>20345</v>
          </cell>
          <cell r="E506">
            <v>0</v>
          </cell>
          <cell r="F506">
            <v>170703</v>
          </cell>
          <cell r="G506">
            <v>156715</v>
          </cell>
          <cell r="H506">
            <v>220991</v>
          </cell>
          <cell r="I506">
            <v>568754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 val="dem43"/>
    </sheetNames>
    <sheetDataSet>
      <sheetData sheetId="0">
        <row r="7">
          <cell r="E7">
            <v>2415</v>
          </cell>
          <cell r="F7" t="str">
            <v>Agricultural Research &amp; Education</v>
          </cell>
        </row>
        <row r="109">
          <cell r="D109">
            <v>0</v>
          </cell>
          <cell r="E109">
            <v>29</v>
          </cell>
          <cell r="F109">
            <v>0</v>
          </cell>
          <cell r="G109">
            <v>33</v>
          </cell>
          <cell r="H109">
            <v>0</v>
          </cell>
          <cell r="I109">
            <v>33</v>
          </cell>
          <cell r="J109">
            <v>0</v>
          </cell>
          <cell r="K109">
            <v>36</v>
          </cell>
          <cell r="L109">
            <v>36</v>
          </cell>
        </row>
        <row r="120">
          <cell r="D120">
            <v>24828</v>
          </cell>
          <cell r="E120">
            <v>53176</v>
          </cell>
          <cell r="F120">
            <v>12470</v>
          </cell>
          <cell r="G120">
            <v>54291</v>
          </cell>
          <cell r="H120">
            <v>26615</v>
          </cell>
          <cell r="I120">
            <v>53755</v>
          </cell>
          <cell r="J120">
            <v>23093</v>
          </cell>
          <cell r="K120">
            <v>73424</v>
          </cell>
          <cell r="L120">
            <v>96517</v>
          </cell>
        </row>
        <row r="137">
          <cell r="D137">
            <v>180</v>
          </cell>
          <cell r="E137">
            <v>0</v>
          </cell>
          <cell r="F137">
            <v>0</v>
          </cell>
          <cell r="G137">
            <v>0</v>
          </cell>
          <cell r="H137">
            <v>200</v>
          </cell>
          <cell r="I137">
            <v>0</v>
          </cell>
          <cell r="J137">
            <v>0</v>
          </cell>
          <cell r="K137">
            <v>0</v>
          </cell>
          <cell r="L137">
            <v>0</v>
          </cell>
        </row>
        <row r="233">
          <cell r="D233">
            <v>3399</v>
          </cell>
          <cell r="E233">
            <v>0</v>
          </cell>
          <cell r="F233">
            <v>4000</v>
          </cell>
          <cell r="G233">
            <v>0</v>
          </cell>
          <cell r="H233">
            <v>4000</v>
          </cell>
          <cell r="I233">
            <v>0</v>
          </cell>
          <cell r="J233">
            <v>4000</v>
          </cell>
          <cell r="K233">
            <v>0</v>
          </cell>
          <cell r="L233">
            <v>4000</v>
          </cell>
        </row>
        <row r="251">
          <cell r="D251">
            <v>0</v>
          </cell>
          <cell r="E251">
            <v>0</v>
          </cell>
          <cell r="F251">
            <v>0</v>
          </cell>
          <cell r="G251">
            <v>0</v>
          </cell>
          <cell r="H251">
            <v>0</v>
          </cell>
          <cell r="I251">
            <v>0</v>
          </cell>
          <cell r="J251">
            <v>5553</v>
          </cell>
          <cell r="K251">
            <v>0</v>
          </cell>
          <cell r="L251">
            <v>5553</v>
          </cell>
        </row>
        <row r="270">
          <cell r="D270">
            <v>50</v>
          </cell>
          <cell r="E270">
            <v>0</v>
          </cell>
          <cell r="F270">
            <v>300</v>
          </cell>
          <cell r="G270">
            <v>0</v>
          </cell>
          <cell r="H270">
            <v>300</v>
          </cell>
          <cell r="I270">
            <v>0</v>
          </cell>
          <cell r="J270">
            <v>1</v>
          </cell>
          <cell r="K270">
            <v>0</v>
          </cell>
          <cell r="L270">
            <v>1</v>
          </cell>
        </row>
        <row r="273">
          <cell r="D273">
            <v>3952</v>
          </cell>
          <cell r="E273">
            <v>0</v>
          </cell>
          <cell r="F273">
            <v>2110</v>
          </cell>
          <cell r="G273">
            <v>0</v>
          </cell>
          <cell r="H273">
            <v>4678</v>
          </cell>
          <cell r="I273">
            <v>0</v>
          </cell>
          <cell r="J273">
            <v>2703</v>
          </cell>
          <cell r="K273">
            <v>0</v>
          </cell>
          <cell r="L273">
            <v>2703</v>
          </cell>
        </row>
        <row r="355">
          <cell r="D355">
            <v>391789</v>
          </cell>
          <cell r="E355">
            <v>143029</v>
          </cell>
          <cell r="F355">
            <v>460049</v>
          </cell>
          <cell r="G355">
            <v>143823</v>
          </cell>
          <cell r="H355">
            <v>585148</v>
          </cell>
          <cell r="I355">
            <v>140370</v>
          </cell>
          <cell r="J355">
            <v>466280</v>
          </cell>
          <cell r="K355">
            <v>171211</v>
          </cell>
          <cell r="L355">
            <v>637491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F38"/>
  <sheetViews>
    <sheetView tabSelected="1" view="pageBreakPreview" zoomScaleSheetLayoutView="100" zoomScalePageLayoutView="0" workbookViewId="0" topLeftCell="A13">
      <selection activeCell="C27" sqref="C27"/>
    </sheetView>
  </sheetViews>
  <sheetFormatPr defaultColWidth="10.875" defaultRowHeight="12.75"/>
  <cols>
    <col min="1" max="1" width="8.875" style="1" customWidth="1"/>
    <col min="2" max="2" width="30.625" style="1" customWidth="1"/>
    <col min="3" max="6" width="10.625" style="1" customWidth="1"/>
    <col min="7" max="16384" width="10.875" style="1" customWidth="1"/>
  </cols>
  <sheetData>
    <row r="1" spans="1:6" ht="18" customHeight="1">
      <c r="A1" s="47" t="s">
        <v>0</v>
      </c>
      <c r="B1" s="47"/>
      <c r="C1" s="47"/>
      <c r="D1" s="47"/>
      <c r="E1" s="47"/>
      <c r="F1" s="47"/>
    </row>
    <row r="2" spans="1:6" ht="15">
      <c r="A2" s="4" t="s">
        <v>1</v>
      </c>
      <c r="B2" s="5"/>
      <c r="C2" s="5"/>
      <c r="D2" s="5"/>
      <c r="E2" s="5"/>
      <c r="F2" s="5"/>
    </row>
    <row r="3" spans="1:6" ht="135.75" customHeight="1">
      <c r="A3" s="52" t="s">
        <v>39</v>
      </c>
      <c r="B3" s="52"/>
      <c r="C3" s="52"/>
      <c r="D3" s="52"/>
      <c r="E3" s="52"/>
      <c r="F3" s="52"/>
    </row>
    <row r="4" spans="1:6" ht="4.5" customHeight="1">
      <c r="A4" s="6"/>
      <c r="B4" s="6"/>
      <c r="C4" s="6"/>
      <c r="D4" s="6"/>
      <c r="E4" s="6"/>
      <c r="F4" s="6"/>
    </row>
    <row r="5" spans="1:6" ht="15">
      <c r="A5" s="50" t="s">
        <v>2</v>
      </c>
      <c r="B5" s="51"/>
      <c r="C5" s="51"/>
      <c r="D5" s="51"/>
      <c r="E5" s="51"/>
      <c r="F5" s="51"/>
    </row>
    <row r="6" spans="1:6" ht="15">
      <c r="A6" s="51"/>
      <c r="B6" s="51"/>
      <c r="C6" s="51"/>
      <c r="D6" s="51"/>
      <c r="E6" s="51"/>
      <c r="F6" s="51"/>
    </row>
    <row r="7" spans="1:6" ht="17.25" customHeight="1">
      <c r="A7" s="51"/>
      <c r="B7" s="51"/>
      <c r="C7" s="51"/>
      <c r="D7" s="51"/>
      <c r="E7" s="51"/>
      <c r="F7" s="51"/>
    </row>
    <row r="8" spans="1:6" ht="15" customHeight="1" thickBot="1">
      <c r="A8" s="7"/>
      <c r="B8" s="7"/>
      <c r="C8" s="7"/>
      <c r="D8" s="7"/>
      <c r="E8" s="7"/>
      <c r="F8" s="8" t="s">
        <v>3</v>
      </c>
    </row>
    <row r="9" spans="1:6" ht="15.75" thickTop="1">
      <c r="A9" s="9"/>
      <c r="B9" s="5"/>
      <c r="C9" s="48" t="s">
        <v>4</v>
      </c>
      <c r="D9" s="11" t="s">
        <v>5</v>
      </c>
      <c r="E9" s="11" t="s">
        <v>6</v>
      </c>
      <c r="F9" s="10" t="s">
        <v>5</v>
      </c>
    </row>
    <row r="10" spans="1:6" ht="15">
      <c r="A10" s="9"/>
      <c r="B10" s="12" t="s">
        <v>7</v>
      </c>
      <c r="C10" s="49"/>
      <c r="D10" s="11" t="s">
        <v>8</v>
      </c>
      <c r="E10" s="11" t="s">
        <v>8</v>
      </c>
      <c r="F10" s="11" t="s">
        <v>8</v>
      </c>
    </row>
    <row r="11" spans="1:6" ht="15.75" thickBot="1">
      <c r="A11" s="7"/>
      <c r="B11" s="7"/>
      <c r="C11" s="13" t="s">
        <v>9</v>
      </c>
      <c r="D11" s="13" t="s">
        <v>10</v>
      </c>
      <c r="E11" s="13" t="s">
        <v>10</v>
      </c>
      <c r="F11" s="13" t="s">
        <v>11</v>
      </c>
    </row>
    <row r="12" spans="1:6" ht="12" customHeight="1" thickTop="1">
      <c r="A12" s="9"/>
      <c r="B12" s="9"/>
      <c r="C12" s="14"/>
      <c r="D12" s="14"/>
      <c r="E12" s="14"/>
      <c r="F12" s="14"/>
    </row>
    <row r="13" spans="1:6" ht="15.75" customHeight="1">
      <c r="A13" s="2" t="s">
        <v>12</v>
      </c>
      <c r="B13" s="3" t="s">
        <v>13</v>
      </c>
      <c r="C13" s="9"/>
      <c r="D13" s="9"/>
      <c r="E13" s="5"/>
      <c r="F13" s="5"/>
    </row>
    <row r="14" spans="1:6" ht="15.75" customHeight="1">
      <c r="A14" s="15" t="s">
        <v>14</v>
      </c>
      <c r="B14" s="16" t="s">
        <v>15</v>
      </c>
      <c r="C14" s="17">
        <v>30473073</v>
      </c>
      <c r="D14" s="17">
        <v>41860032</v>
      </c>
      <c r="E14" s="17">
        <v>43846382</v>
      </c>
      <c r="F14" s="17">
        <v>47929085</v>
      </c>
    </row>
    <row r="15" spans="1:6" ht="15.75" customHeight="1">
      <c r="A15" s="15" t="s">
        <v>16</v>
      </c>
      <c r="B15" s="16" t="s">
        <v>17</v>
      </c>
      <c r="C15" s="18">
        <v>29075313</v>
      </c>
      <c r="D15" s="18">
        <v>32332245</v>
      </c>
      <c r="E15" s="18">
        <v>35590360</v>
      </c>
      <c r="F15" s="18">
        <v>35700211</v>
      </c>
    </row>
    <row r="16" spans="1:6" ht="15.75" customHeight="1">
      <c r="A16" s="15" t="s">
        <v>18</v>
      </c>
      <c r="B16" s="12" t="s">
        <v>19</v>
      </c>
      <c r="C16" s="19">
        <v>1397760</v>
      </c>
      <c r="D16" s="19">
        <v>9527787</v>
      </c>
      <c r="E16" s="19">
        <v>8256022</v>
      </c>
      <c r="F16" s="19">
        <v>12228874</v>
      </c>
    </row>
    <row r="17" spans="1:6" ht="15">
      <c r="A17" s="15"/>
      <c r="B17" s="12"/>
      <c r="C17" s="9"/>
      <c r="D17" s="9"/>
      <c r="E17" s="9"/>
      <c r="F17" s="9"/>
    </row>
    <row r="18" spans="1:6" ht="15.75" customHeight="1">
      <c r="A18" s="15" t="s">
        <v>20</v>
      </c>
      <c r="B18" s="12" t="s">
        <v>21</v>
      </c>
      <c r="C18" s="20">
        <v>958224</v>
      </c>
      <c r="D18" s="20">
        <v>1632170</v>
      </c>
      <c r="E18" s="20">
        <v>2039199</v>
      </c>
      <c r="F18" s="20">
        <v>2475621</v>
      </c>
    </row>
    <row r="19" spans="1:6" ht="15.75" customHeight="1">
      <c r="A19" s="15" t="s">
        <v>22</v>
      </c>
      <c r="B19" s="12" t="s">
        <v>23</v>
      </c>
      <c r="C19" s="5"/>
      <c r="D19" s="5"/>
      <c r="E19" s="5"/>
      <c r="F19" s="5"/>
    </row>
    <row r="20" spans="1:6" ht="15.75" customHeight="1">
      <c r="A20" s="15"/>
      <c r="B20" s="12" t="s">
        <v>24</v>
      </c>
      <c r="C20" s="19">
        <v>5300492</v>
      </c>
      <c r="D20" s="19">
        <v>11708434</v>
      </c>
      <c r="E20" s="19">
        <v>12154213</v>
      </c>
      <c r="F20" s="19">
        <v>15404495</v>
      </c>
    </row>
    <row r="21" spans="1:6" ht="15.75" customHeight="1">
      <c r="A21" s="21" t="s">
        <v>25</v>
      </c>
      <c r="B21" s="22" t="s">
        <v>26</v>
      </c>
      <c r="C21" s="23">
        <v>-4342268</v>
      </c>
      <c r="D21" s="23">
        <v>-10076264</v>
      </c>
      <c r="E21" s="23">
        <v>-10115014</v>
      </c>
      <c r="F21" s="23">
        <v>-12928874</v>
      </c>
    </row>
    <row r="22" spans="1:6" ht="15.75" thickBot="1">
      <c r="A22" s="24"/>
      <c r="B22" s="25" t="s">
        <v>27</v>
      </c>
      <c r="C22" s="26">
        <f>C21+C16</f>
        <v>-2944508</v>
      </c>
      <c r="D22" s="26">
        <f>D21+D16</f>
        <v>-548477</v>
      </c>
      <c r="E22" s="26">
        <f>E21+E16</f>
        <v>-1858992</v>
      </c>
      <c r="F22" s="26">
        <f>F21+F16</f>
        <v>-700000</v>
      </c>
    </row>
    <row r="23" spans="1:6" ht="15.75" thickTop="1">
      <c r="A23" s="27"/>
      <c r="B23" s="3"/>
      <c r="C23" s="9"/>
      <c r="D23" s="9"/>
      <c r="E23" s="9"/>
      <c r="F23" s="9"/>
    </row>
    <row r="24" spans="1:6" ht="15.75" customHeight="1">
      <c r="A24" s="2" t="s">
        <v>28</v>
      </c>
      <c r="B24" s="4" t="s">
        <v>29</v>
      </c>
      <c r="C24" s="5"/>
      <c r="D24" s="5"/>
      <c r="E24" s="5"/>
      <c r="F24" s="5"/>
    </row>
    <row r="25" spans="1:6" ht="15.75" customHeight="1">
      <c r="A25" s="15"/>
      <c r="B25" s="12" t="s">
        <v>30</v>
      </c>
      <c r="C25" s="28">
        <v>0</v>
      </c>
      <c r="D25" s="29">
        <v>1000</v>
      </c>
      <c r="E25" s="29">
        <v>1000</v>
      </c>
      <c r="F25" s="28">
        <v>0</v>
      </c>
    </row>
    <row r="26" spans="1:6" ht="15.75" customHeight="1">
      <c r="A26" s="15"/>
      <c r="B26" s="12" t="s">
        <v>31</v>
      </c>
      <c r="C26" s="30">
        <v>1000</v>
      </c>
      <c r="D26" s="31">
        <v>0</v>
      </c>
      <c r="E26" s="31">
        <v>0</v>
      </c>
      <c r="F26" s="31">
        <v>0</v>
      </c>
    </row>
    <row r="27" spans="1:6" ht="29.25" thickBot="1">
      <c r="A27" s="24"/>
      <c r="B27" s="25" t="s">
        <v>32</v>
      </c>
      <c r="C27" s="32">
        <f>C25-C26</f>
        <v>-1000</v>
      </c>
      <c r="D27" s="32">
        <f>D25-D26</f>
        <v>1000</v>
      </c>
      <c r="E27" s="32">
        <f>E25-E26</f>
        <v>1000</v>
      </c>
      <c r="F27" s="33">
        <f>F25-F26</f>
        <v>0</v>
      </c>
    </row>
    <row r="28" spans="1:6" ht="15.75" thickTop="1">
      <c r="A28" s="27"/>
      <c r="B28" s="3"/>
      <c r="C28" s="14"/>
      <c r="D28" s="14"/>
      <c r="E28" s="14"/>
      <c r="F28" s="14"/>
    </row>
    <row r="29" spans="1:6" ht="15.75" customHeight="1">
      <c r="A29" s="2" t="s">
        <v>33</v>
      </c>
      <c r="B29" s="12" t="s">
        <v>34</v>
      </c>
      <c r="C29" s="5"/>
      <c r="D29" s="5"/>
      <c r="E29" s="5"/>
      <c r="F29" s="5"/>
    </row>
    <row r="30" spans="1:6" ht="15.75" customHeight="1">
      <c r="A30" s="15"/>
      <c r="B30" s="12" t="s">
        <v>30</v>
      </c>
      <c r="C30" s="29">
        <v>39947513</v>
      </c>
      <c r="D30" s="29">
        <v>37407182</v>
      </c>
      <c r="E30" s="29">
        <v>46005184</v>
      </c>
      <c r="F30" s="29">
        <v>40575650</v>
      </c>
    </row>
    <row r="31" spans="1:6" ht="15.75" customHeight="1">
      <c r="A31" s="27"/>
      <c r="B31" s="16" t="s">
        <v>31</v>
      </c>
      <c r="C31" s="17">
        <v>36604051</v>
      </c>
      <c r="D31" s="17">
        <v>36861682</v>
      </c>
      <c r="E31" s="17">
        <v>43986232</v>
      </c>
      <c r="F31" s="17">
        <v>39875976</v>
      </c>
    </row>
    <row r="32" spans="1:6" ht="29.25" thickBot="1">
      <c r="A32" s="24"/>
      <c r="B32" s="25" t="s">
        <v>35</v>
      </c>
      <c r="C32" s="34">
        <f>C30-C31</f>
        <v>3343462</v>
      </c>
      <c r="D32" s="34">
        <f>D30-D31</f>
        <v>545500</v>
      </c>
      <c r="E32" s="34">
        <f>E30-E31</f>
        <v>2018952</v>
      </c>
      <c r="F32" s="34">
        <f>F30-F31</f>
        <v>699674</v>
      </c>
    </row>
    <row r="33" spans="1:6" ht="25.5" customHeight="1" thickTop="1">
      <c r="A33" s="21"/>
      <c r="B33" s="35" t="s">
        <v>36</v>
      </c>
      <c r="C33" s="36">
        <f>C32+C27+C22</f>
        <v>397954</v>
      </c>
      <c r="D33" s="36">
        <f>D32+D27+D22</f>
        <v>-1977</v>
      </c>
      <c r="E33" s="36">
        <f>E32+E27+E22</f>
        <v>160960</v>
      </c>
      <c r="F33" s="36">
        <f>F32+F27+F22</f>
        <v>-326</v>
      </c>
    </row>
    <row r="34" spans="1:6" ht="25.5" customHeight="1">
      <c r="A34" s="37"/>
      <c r="B34" s="38" t="s">
        <v>37</v>
      </c>
      <c r="C34" s="39">
        <v>1149944</v>
      </c>
      <c r="D34" s="40">
        <v>858175</v>
      </c>
      <c r="E34" s="41">
        <f>C35</f>
        <v>1547898</v>
      </c>
      <c r="F34" s="42">
        <f>E35</f>
        <v>1708858</v>
      </c>
    </row>
    <row r="35" spans="1:6" ht="25.5" customHeight="1" thickBot="1">
      <c r="A35" s="43"/>
      <c r="B35" s="44" t="s">
        <v>38</v>
      </c>
      <c r="C35" s="45">
        <f>C34+C33</f>
        <v>1547898</v>
      </c>
      <c r="D35" s="45">
        <f>+D34+D33</f>
        <v>856198</v>
      </c>
      <c r="E35" s="45">
        <f>+E34+E33</f>
        <v>1708858</v>
      </c>
      <c r="F35" s="45">
        <f>+F34+F33</f>
        <v>1708532</v>
      </c>
    </row>
    <row r="36" spans="1:6" ht="15.75" thickTop="1">
      <c r="A36" s="16"/>
      <c r="B36" s="9"/>
      <c r="C36" s="9"/>
      <c r="D36" s="9"/>
      <c r="E36" s="9"/>
      <c r="F36" s="9"/>
    </row>
    <row r="37" spans="1:6" ht="15">
      <c r="A37" s="16"/>
      <c r="B37" s="9"/>
      <c r="C37" s="9"/>
      <c r="D37" s="9"/>
      <c r="E37" s="9"/>
      <c r="F37" s="9"/>
    </row>
    <row r="38" spans="1:6" ht="7.5" customHeight="1">
      <c r="A38" s="9"/>
      <c r="B38" s="16"/>
      <c r="C38" s="9"/>
      <c r="D38" s="9"/>
      <c r="E38" s="46"/>
      <c r="F38" s="46"/>
    </row>
  </sheetData>
  <sheetProtection selectLockedCells="1"/>
  <mergeCells count="4">
    <mergeCell ref="A1:F1"/>
    <mergeCell ref="C9:C10"/>
    <mergeCell ref="A5:F7"/>
    <mergeCell ref="A3:F3"/>
  </mergeCells>
  <printOptions horizontalCentered="1"/>
  <pageMargins left="0.984251968503937" right="0.5118110236220472" top="0.7480314960629921" bottom="3.7007874015748032" header="0.2755905511811024" footer="2.9133858267716537"/>
  <pageSetup firstPageNumber="1" useFirstPageNumber="1" horizontalDpi="600" verticalDpi="600" orientation="portrait" paperSize="9" r:id="rId1"/>
  <headerFooter scaleWithDoc="0">
    <oddFooter>&amp;C&amp;"Times New Roman,Bold"&amp;11&amp;P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.:L4zy w4r3z:.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mahendra</dc:creator>
  <cp:keywords/>
  <dc:description/>
  <cp:lastModifiedBy>user</cp:lastModifiedBy>
  <cp:lastPrinted>2012-06-28T06:28:10Z</cp:lastPrinted>
  <dcterms:created xsi:type="dcterms:W3CDTF">2012-06-23T08:09:06Z</dcterms:created>
  <dcterms:modified xsi:type="dcterms:W3CDTF">2012-06-28T06:28:22Z</dcterms:modified>
  <cp:category/>
  <cp:version/>
  <cp:contentType/>
  <cp:contentStatus/>
</cp:coreProperties>
</file>